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Start here" sheetId="1" state="visible" r:id="rId3"/>
    <sheet name="Crosswalk" sheetId="2" state="visible" r:id="rId4"/>
    <sheet name="Information Officer" sheetId="3" state="visible" r:id="rId5"/>
    <sheet name="Sources" sheetId="4" state="visible" r:id="rId6"/>
  </sheets>
  <definedNames>
    <definedName function="false" hidden="false" localSheetId="1" name="_xlnm.Print_Area" vbProcedure="false">Crosswalk!$A$1:$L$32</definedName>
    <definedName function="false" hidden="false" localSheetId="2" name="_xlnm.Print_Area" vbProcedure="false">'Information Officer'!$A$1:$H$24</definedName>
    <definedName function="false" hidden="false" localSheetId="3" name="_xlnm.Print_Area" vbProcedure="false">Sources!$A$1:$D$14</definedName>
    <definedName function="false" hidden="false" localSheetId="0" name="_xlnm.Print_Area" vbProcedure="false">'Start here'!$A$1:$E$24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<sst xmlns="http://schemas.openxmlformats.org/spreadsheetml/2006/main" count="276" uniqueCount="265">
  <si>
    <t xml:space="preserve">POPIA ↔ ISO/IEC 27001 Crosswalk</t>
  </si>
  <si>
    <t xml:space="preserve">Qlause · Information Security line · free download · Version 1.0 · October 2026</t>
  </si>
  <si>
    <t xml:space="preserve">ISO/IEC 27001 is not POPIA compliance and a certificate is not a POPIA certificate — but almost every duty the Act and its Regulations place on a responsible party has a clause or an Annex A control that produces exactly the evidence the Information Regulator would ask for. This crosswalk shows which, duty by duty, so that a South African organisation building or running an ISMS can answer both questions — 'are we certifiable?' and 'are we compliant?' — from one set of records. The GDPR and NIST CSF 2.0 columns are there for the customers who ask in those languages.</t>
  </si>
  <si>
    <t xml:space="preserve">What's inside</t>
  </si>
  <si>
    <t xml:space="preserve">Crosswalk</t>
  </si>
  <si>
    <t xml:space="preserve">24 POPIA duties — sections 14, 17, 18, 19, 20, 21, 22, 23–24, 55–56, 72 and Regulation 4 — in plain words, with the ISO/IEC 27001 clauses and Annex A controls that evidence each, the GDPR article and NIST CSF 2.0 category alongside, the evidence to show, and a status you mark (readiness % at the top)</t>
  </si>
  <si>
    <t xml:space="preserve">Information Officer readiness</t>
  </si>
  <si>
    <t xml:space="preserve">Fourteen points the Regulations and the first day of a breach demand of the Information Officer, with status, owner and evidence</t>
  </si>
  <si>
    <t xml:space="preserve">Sources</t>
  </si>
  <si>
    <t xml:space="preserve">Where each statement comes from, and what to read in full</t>
  </si>
  <si>
    <t xml:space="preserve">How to use it</t>
  </si>
  <si>
    <t xml:space="preserve">Step 1</t>
  </si>
  <si>
    <t xml:space="preserve">Mark each duty's status honestly — In place, Partly, Not in place — and note where the evidence lives. The readiness percentage at the top counts In place fully and Partly as half.</t>
  </si>
  <si>
    <t xml:space="preserve">Step 2</t>
  </si>
  <si>
    <t xml:space="preserve">Where a duty maps to a control your Statement of Applicability excludes, ask whether the exclusion survives — the Act does not care about your SoA.</t>
  </si>
  <si>
    <t xml:space="preserve">Step 3</t>
  </si>
  <si>
    <t xml:space="preserve">Use the evidence column as the index for the Information Regulator's questions after a compromise, and the GDPR and NIST columns to answer customer questionnaires without a second document.</t>
  </si>
  <si>
    <t xml:space="preserve">Step 4</t>
  </si>
  <si>
    <t xml:space="preserve">Work the Information Officer sheet once a year, and before the first incident: the registration, the portal account and the exercised procedure are the three things that decide the first day.</t>
  </si>
  <si>
    <t xml:space="preserve">What this is not</t>
  </si>
  <si>
    <t xml:space="preserve">Not legal advice, not a compliance certificate and not the text of the Act — the duties are paraphrased so that a management-system person can place them; read the sections in full before you rely on a mapping. The Regulator's own guidance notes and fact sheets take precedence over anything here. Facts as at October 2026: the eServices portal has been mandatory for security-compromise notifications since 1 April 2025; there is no materiality threshold; Cybercrimes Act section 54 is not yet in force.</t>
  </si>
  <si>
    <t xml:space="preserve">Go further</t>
  </si>
  <si>
    <t xml:space="preserve">Every clause and control named here has a plain-English page in the free Clause Explorer (qlause.app/clauses?standard=iso27001). The Risk Assessment &amp; SoA Toolkit builds the register and SoA the crosswalk refers to; the Metrics &amp; Evidence Tracker keeps the evidence rhythm; the Incident &amp; Breach Response Kit runs the section 22 decision on the day. All at qlause.app/templates.</t>
  </si>
  <si>
    <t xml:space="preserve">Qlause  ·  qlause.app  ·  Free crosswalk, in Qlause's own words. It maps the duties of the Protection of Personal Information Act (POPIA) and its 2018 Regulations to the ISO/IEC 27001:2022 clauses and Annex A controls that evidence them, with the GDPR articles and NIST CSF 2.0 categories alongside; it reproduces no statute or standard text. Read the Act and your licensed copy of the standard. Not legal advice; certification to ISO/IEC 27001 is not POPIA compliance.</t>
  </si>
  <si>
    <t xml:space="preserve">POPIA ↔ ISO/IEC 27001:2022 crosswalk</t>
  </si>
  <si>
    <t xml:space="preserve">Each row is a POPIA duty in plain words, the clauses and Annex A controls that evidence it, the GDPR article and the NIST CSF 2.0 category that say the same thing, and the evidence an auditor or the Information Regulator would ask for. Mark your status and note where your evidence lives. The duties are paraphrased — read the Act and the Regulations; the standard's text is in your licensed copy.</t>
  </si>
  <si>
    <t xml:space="preserve">Readiness</t>
  </si>
  <si>
    <t xml:space="preserve">In place</t>
  </si>
  <si>
    <t xml:space="preserve">Partly</t>
  </si>
  <si>
    <t xml:space="preserve">Not in place</t>
  </si>
  <si>
    <t xml:space="preserve">POPIA ref</t>
  </si>
  <si>
    <t xml:space="preserve">Duty</t>
  </si>
  <si>
    <t xml:space="preserve">What it asks (plain words)</t>
  </si>
  <si>
    <t xml:space="preserve">ISO/IEC 27001 clauses</t>
  </si>
  <si>
    <t xml:space="preserve">Annex A controls</t>
  </si>
  <si>
    <t xml:space="preserve">Evidence that shows it</t>
  </si>
  <si>
    <t xml:space="preserve">GDPR</t>
  </si>
  <si>
    <t xml:space="preserve">NIST CSF 2.0</t>
  </si>
  <si>
    <t xml:space="preserve">Status</t>
  </si>
  <si>
    <t xml:space="preserve">Your evidence / notes</t>
  </si>
  <si>
    <t xml:space="preserve">POPIA s19(1)</t>
  </si>
  <si>
    <t xml:space="preserve">Secure the integrity and confidentiality of personal information</t>
  </si>
  <si>
    <t xml:space="preserve">Put in place technical and organisational measures that are appropriate and reasonable, to prevent loss of, damage to or unauthorised destruction of personal information, and unlawful access to or processing of it.</t>
  </si>
  <si>
    <t xml:space="preserve">4.3 scope · 6.1.3 risk treatment · 8.1 operational control</t>
  </si>
  <si>
    <t xml:space="preserve">A.5.9 · A.5.12 · A.5.15 · A.8.1 · A.8.5 · A.8.7 · A.8.13 · A.8.24</t>
  </si>
  <si>
    <t xml:space="preserve">The Statement of Applicability; the controls' own evidence (access reviews, backup and restore logs, encryption status, endpoint protection)</t>
  </si>
  <si>
    <t xml:space="preserve">Art. 5(1)(f) · Art. 32</t>
  </si>
  <si>
    <t xml:space="preserve">PR.DS · PR.AA · PR.PS · PR.IR</t>
  </si>
  <si>
    <t xml:space="preserve">POPIA s19(2)(a)</t>
  </si>
  <si>
    <t xml:space="preserve">Identify the reasonably foreseeable risks</t>
  </si>
  <si>
    <t xml:space="preserve">Take reasonable steps to find the internal and external risks to the personal information you hold — the risk assessment the rest of section 19 depends on.</t>
  </si>
  <si>
    <t xml:space="preserve">6.1.2 risk assessment · 8.2</t>
  </si>
  <si>
    <t xml:space="preserve">A.5.7 · A.5.9 · A.5.34</t>
  </si>
  <si>
    <t xml:space="preserve">Risk criteria and method; the risk register with personal-information assets and risks scored (Risk &amp; SoA Toolkit sheets 1–3)</t>
  </si>
  <si>
    <t xml:space="preserve">Art. 32(1)–(2) · Art. 35 (DPIA)</t>
  </si>
  <si>
    <t xml:space="preserve">ID.RA · ID.AM · GV.RM</t>
  </si>
  <si>
    <t xml:space="preserve">POPIA s19(2)(b)</t>
  </si>
  <si>
    <t xml:space="preserve">Establish and maintain appropriate safeguards</t>
  </si>
  <si>
    <t xml:space="preserve">Put controls in place against the risks you identified, and keep them in place.</t>
  </si>
  <si>
    <t xml:space="preserve">6.1.3 · 8.1 · 8.3</t>
  </si>
  <si>
    <t xml:space="preserve">Annex A as selected in the SoA</t>
  </si>
  <si>
    <t xml:space="preserve">Treatment plan with owners and dates; implementation status on the SoA; the controls' evidence</t>
  </si>
  <si>
    <t xml:space="preserve">Art. 25 · Art. 32</t>
  </si>
  <si>
    <t xml:space="preserve">PR (all categories) · GV.RR</t>
  </si>
  <si>
    <t xml:space="preserve">POPIA s19(2)(c)</t>
  </si>
  <si>
    <t xml:space="preserve">Regularly verify that the safeguards work</t>
  </si>
  <si>
    <t xml:space="preserve">Check, on a schedule, that the controls are implemented effectively — not only that they exist.</t>
  </si>
  <si>
    <t xml:space="preserve">9.1 monitoring and measurement · 9.2 internal audit · 9.3 management review</t>
  </si>
  <si>
    <t xml:space="preserve">A.5.35 · A.5.36 · A.8.8 · A.8.16 · A.8.29</t>
  </si>
  <si>
    <t xml:space="preserve">KPI dashboard; audit programme and reports; management-review minutes; evidence register with collection dates (Metrics &amp; Evidence Tracker)</t>
  </si>
  <si>
    <t xml:space="preserve">Art. 32(1)(d)</t>
  </si>
  <si>
    <t xml:space="preserve">ID.IM · DE.CM · GV.OV</t>
  </si>
  <si>
    <t xml:space="preserve">POPIA s19(2)(d)</t>
  </si>
  <si>
    <t xml:space="preserve">Keep the safeguards up to date</t>
  </si>
  <si>
    <t xml:space="preserve">Update the controls as new risks appear or weaknesses are found.</t>
  </si>
  <si>
    <t xml:space="preserve">6.1.2 (planned intervals and significant changes) · 6.3 · 10.1 · 10.2</t>
  </si>
  <si>
    <t xml:space="preserve">A.5.7 · A.5.27 · A.8.8 · A.8.32</t>
  </si>
  <si>
    <t xml:space="preserve">Risk review triggers and dates; threat-intelligence notes; corrective actions from incidents and audits; change records</t>
  </si>
  <si>
    <t xml:space="preserve">Art. 32 · Art. 24(1) (review)</t>
  </si>
  <si>
    <t xml:space="preserve">ID.IM · ID.RA-01 · RS.AN</t>
  </si>
  <si>
    <t xml:space="preserve">POPIA s19(3)</t>
  </si>
  <si>
    <t xml:space="preserve">Have regard to generally accepted information security practice</t>
  </si>
  <si>
    <t xml:space="preserve">Base the measures on recognised practice, and on any rules your industry or profession imposes.</t>
  </si>
  <si>
    <t xml:space="preserve">4.2 interested parties and requirements · 6.1.3 b–c (Annex A comparison)</t>
  </si>
  <si>
    <t xml:space="preserve">A.5.31 · A.5.36</t>
  </si>
  <si>
    <t xml:space="preserve">An ISMS built to ISO/IEC 27001 is the most direct way to show this; the legal and contractual register lists sector rules</t>
  </si>
  <si>
    <t xml:space="preserve">Art. 32 (state of the art) · Art. 40 codes</t>
  </si>
  <si>
    <t xml:space="preserve">GV.OC · GV.PO</t>
  </si>
  <si>
    <t xml:space="preserve">POPIA s20</t>
  </si>
  <si>
    <t xml:space="preserve">Operators process only on your instruction and keep it confidential</t>
  </si>
  <si>
    <t xml:space="preserve">Anyone processing personal information for you — or under your authority — does so only with your knowledge or authorisation and treats it as confidential, unless the law requires otherwise.</t>
  </si>
  <si>
    <t xml:space="preserve">8.1 (outsourced processes)</t>
  </si>
  <si>
    <t xml:space="preserve">A.5.19 · A.5.20 · A.6.6 · A.5.10</t>
  </si>
  <si>
    <t xml:space="preserve">Operator agreements; confidentiality terms; supplier register showing who holds what</t>
  </si>
  <si>
    <t xml:space="preserve">Art. 28(3) · Art. 29</t>
  </si>
  <si>
    <t xml:space="preserve">GV.SC · PR.AT</t>
  </si>
  <si>
    <t xml:space="preserve">POPIA s21(1)</t>
  </si>
  <si>
    <t xml:space="preserve">A written contract with every operator</t>
  </si>
  <si>
    <t xml:space="preserve">Where an operator processes personal information for you, a written contract must require them to establish and maintain the section 19 measures.</t>
  </si>
  <si>
    <t xml:space="preserve">8.1 · 6.1.3 (shared controls)</t>
  </si>
  <si>
    <t xml:space="preserve">A.5.19 · A.5.20 · A.5.21 · A.5.22 · A.5.23</t>
  </si>
  <si>
    <t xml:space="preserve">Operator agreement with a security schedule; supplier reviews; cloud-service terms reviewed</t>
  </si>
  <si>
    <t xml:space="preserve">Art. 28(3)</t>
  </si>
  <si>
    <t xml:space="preserve">GV.SC · GV.SC-05 · GV.SC-07</t>
  </si>
  <si>
    <t xml:space="preserve">POPIA s21(2)</t>
  </si>
  <si>
    <t xml:space="preserve">Operators must tell you immediately</t>
  </si>
  <si>
    <t xml:space="preserve">Your operators must notify you immediately when they have reasonable grounds to believe personal information has been accessed or acquired by an unauthorised person — and you must do the same for your own customers where you are their operator.</t>
  </si>
  <si>
    <t xml:space="preserve">A.5.24 planning · 10.2</t>
  </si>
  <si>
    <t xml:space="preserve">A.5.19 · A.5.20 · A.5.24 · A.5.26 · A.6.8</t>
  </si>
  <si>
    <t xml:space="preserve">Breach-notification clause in operator agreements; incident procedure with the operator route (ISMS-PRO-05 §7); register column 'Customer notified'</t>
  </si>
  <si>
    <t xml:space="preserve">Art. 33(2)</t>
  </si>
  <si>
    <t xml:space="preserve">RS.CO · GV.SC-08</t>
  </si>
  <si>
    <t xml:space="preserve">POPIA s22(1)–(3)</t>
  </si>
  <si>
    <t xml:space="preserve">Notify the Regulator and data subjects of a security compromise</t>
  </si>
  <si>
    <t xml:space="preserve">When there are reasonable grounds to believe personal information has been accessed or acquired by an unauthorised person, notify the Information Regulator and the data subjects as soon as reasonably possible after discovery — delaying only for law enforcement's legitimate needs or measures reasonably needed to establish the scope and restore the system. Since 1 April 2025, Regulator notifications go through the eServices portal only; there is no materiality threshold.</t>
  </si>
  <si>
    <t xml:space="preserve">A.5.5 · A.5.24–A.5.26 · 10.2</t>
  </si>
  <si>
    <t xml:space="preserve">A.5.5 · A.5.24 · A.5.25 · A.5.26 · A.6.8 · A.5.34</t>
  </si>
  <si>
    <t xml:space="preserve">Incident register with the s22 answer and clocks; notification decision; portal submission and acknowledgement (Incident &amp; Breach Response Kit)</t>
  </si>
  <si>
    <t xml:space="preserve">Art. 33 (72 h) · Art. 34</t>
  </si>
  <si>
    <t xml:space="preserve">RS.MA · RS.CO · RS.AN</t>
  </si>
  <si>
    <t xml:space="preserve">POPIA s22(4)–(5)</t>
  </si>
  <si>
    <t xml:space="preserve">How, and with what content, data subjects are told</t>
  </si>
  <si>
    <t xml:space="preserve">By post, email, a prominent website notice, the news media, or as the Regulator directs — with enough for the person to protect themselves: the possible consequences, what you have done and will do, what they should do, and who was responsible if known.</t>
  </si>
  <si>
    <t xml:space="preserve">7.4 communication · A.5.26</t>
  </si>
  <si>
    <t xml:space="preserve">A.5.26 · A.5.34</t>
  </si>
  <si>
    <t xml:space="preserve">Notification templates; record of notices sent with method, date and numbers reached</t>
  </si>
  <si>
    <t xml:space="preserve">Art. 34(2)</t>
  </si>
  <si>
    <t xml:space="preserve">RS.CO-02 · RS.CO-03</t>
  </si>
  <si>
    <t xml:space="preserve">POPIA s22(6)</t>
  </si>
  <si>
    <t xml:space="preserve">The Regulator may direct publicity</t>
  </si>
  <si>
    <t xml:space="preserve">Be ready to publish if the Regulator decides the compromise should be made public.</t>
  </si>
  <si>
    <t xml:space="preserve">7.4</t>
  </si>
  <si>
    <t xml:space="preserve">A.5.5 · A.5.26</t>
  </si>
  <si>
    <t xml:space="preserve">Website-notice template; communications owner named in the procedure</t>
  </si>
  <si>
    <t xml:space="preserve">—</t>
  </si>
  <si>
    <t xml:space="preserve">RS.CO</t>
  </si>
  <si>
    <t xml:space="preserve">POPIA s14</t>
  </si>
  <si>
    <t xml:space="preserve">Keep personal information no longer than needed</t>
  </si>
  <si>
    <t xml:space="preserve">Retain records only as long as the purpose, the law, a contract or the data subject's consent requires; then destroy, delete or de-identify them so they cannot be reconstructed.</t>
  </si>
  <si>
    <t xml:space="preserve">A.5.33 · A.8.10 — and 6.1.2 (risk of over-retention)</t>
  </si>
  <si>
    <t xml:space="preserve">A.5.33 · A.8.10 · A.7.10 · A.7.14 · A.8.13 (backup retention)</t>
  </si>
  <si>
    <t xml:space="preserve">Retention schedule; deletion records; disposal certificates; backup retention settings</t>
  </si>
  <si>
    <t xml:space="preserve">Art. 5(1)(e) · Art. 17</t>
  </si>
  <si>
    <t xml:space="preserve">PR.DS · GV.PO · ID.AM-08</t>
  </si>
  <si>
    <t xml:space="preserve">POPIA s17 (with PAIA s51)</t>
  </si>
  <si>
    <t xml:space="preserve">Document your processing and publish the manual</t>
  </si>
  <si>
    <t xml:space="preserve">Maintain documentation of all processing operations, and keep the PAIA section 51 manual that describes the information you hold and how it is handled.</t>
  </si>
  <si>
    <t xml:space="preserve">7.5 documented information · 4.3 scope · A.5.9</t>
  </si>
  <si>
    <t xml:space="preserve">A.5.9 · A.5.12 · A.5.37</t>
  </si>
  <si>
    <t xml:space="preserve">Records of processing / data inventory; the PAIA manual on the website; document control</t>
  </si>
  <si>
    <t xml:space="preserve">Art. 30 · Art. 13–14</t>
  </si>
  <si>
    <t xml:space="preserve">ID.AM · GV.OC</t>
  </si>
  <si>
    <t xml:space="preserve">POPIA s18</t>
  </si>
  <si>
    <t xml:space="preserve">Tell data subjects what you collect and why</t>
  </si>
  <si>
    <t xml:space="preserve">When collecting personal information, make the data subject aware of what is collected, by whom, for what purpose, whether it is voluntary or required, who it goes to, and their rights.</t>
  </si>
  <si>
    <t xml:space="preserve">4.2 · 7.4</t>
  </si>
  <si>
    <t xml:space="preserve">A.5.34 · A.5.14</t>
  </si>
  <si>
    <t xml:space="preserve">Privacy notices at collection points; website privacy policy; forms</t>
  </si>
  <si>
    <t xml:space="preserve">Art. 13–14</t>
  </si>
  <si>
    <t xml:space="preserve">POPIA s23–s24</t>
  </si>
  <si>
    <t xml:space="preserve">Give data subjects access and correction</t>
  </si>
  <si>
    <t xml:space="preserve">Confirm free of charge whether you hold a person's information, give them the record for a prescribed fee, and correct or delete it on request.</t>
  </si>
  <si>
    <t xml:space="preserve">7.4 · 8.1</t>
  </si>
  <si>
    <t xml:space="preserve">A.5.34 · A.5.15 · A.5.33</t>
  </si>
  <si>
    <t xml:space="preserve">Data-subject request procedure and log; identity-verification step; response times</t>
  </si>
  <si>
    <t xml:space="preserve">Art. 15–16</t>
  </si>
  <si>
    <t xml:space="preserve">GV.PO · PR.DS</t>
  </si>
  <si>
    <t xml:space="preserve">POPIA s55–s56</t>
  </si>
  <si>
    <t xml:space="preserve">Designate and register the Information Officer</t>
  </si>
  <si>
    <t xml:space="preserve">The head of the organisation is the Information Officer unless duties are delegated; the IO (and deputies) must be registered with the Regulator before taking up duties.</t>
  </si>
  <si>
    <t xml:space="preserve">5.3 roles · 7.2 competence</t>
  </si>
  <si>
    <t xml:space="preserve">A.5.2 · A.5.4 · A.5.5</t>
  </si>
  <si>
    <t xml:space="preserve">Registration confirmation; delegation letter for deputies; the IO's role description and competence record</t>
  </si>
  <si>
    <t xml:space="preserve">Art. 37–39 (DPO)</t>
  </si>
  <si>
    <t xml:space="preserve">GV.RR</t>
  </si>
  <si>
    <t xml:space="preserve">POPIA s72</t>
  </si>
  <si>
    <t xml:space="preserve">Transfer personal information abroad only on a lawful basis</t>
  </si>
  <si>
    <t xml:space="preserve">Send personal information to another country only where the recipient is bound by equivalent protection (law, binding rules or an agreement), the data subject consents, or the transfer is necessary for a contract or in the data subject's interest.</t>
  </si>
  <si>
    <t xml:space="preserve">4.2 · 8.1 · A.5.23</t>
  </si>
  <si>
    <t xml:space="preserve">A.5.14 · A.5.19 · A.5.20 · A.5.23 · A.5.31 · A.5.34</t>
  </si>
  <si>
    <t xml:space="preserve">Cloud-service register with hosting locations; transfer clauses in agreements; the legal register</t>
  </si>
  <si>
    <t xml:space="preserve">Art. 44–49</t>
  </si>
  <si>
    <t xml:space="preserve">GV.SC · GV.OC-03</t>
  </si>
  <si>
    <t xml:space="preserve">Regulation 4(1)(a)</t>
  </si>
  <si>
    <t xml:space="preserve">A compliance framework — developed, implemented, monitored, maintained</t>
  </si>
  <si>
    <t xml:space="preserve">The Information Officer must see that the organisation has a POPIA compliance framework and that it is kept running.</t>
  </si>
  <si>
    <t xml:space="preserve">4.4 the ISMS · 5.2 policy · 9.1 · 9.3</t>
  </si>
  <si>
    <t xml:space="preserve">A.5.1 · A.5.31 · A.5.36</t>
  </si>
  <si>
    <t xml:space="preserve">The ISMS itself, scoped to include personal information, is a compliance framework; the policy; management-review minutes covering POPIA</t>
  </si>
  <si>
    <t xml:space="preserve">Art. 24 · Art. 5(2) accountability</t>
  </si>
  <si>
    <t xml:space="preserve">GV.PO · GV.OV</t>
  </si>
  <si>
    <t xml:space="preserve">Regulation 4(1)(b)</t>
  </si>
  <si>
    <t xml:space="preserve">A personal information impact assessment</t>
  </si>
  <si>
    <t xml:space="preserve">Assess the processing of personal information to make sure adequate measures and standards exist — the POPIA counterpart of a privacy impact assessment.</t>
  </si>
  <si>
    <t xml:space="preserve">6.1.2 risk assessment (personal-information view) · A.5.34</t>
  </si>
  <si>
    <t xml:space="preserve">A.5.34 · A.5.8 (projects) · A.5.12</t>
  </si>
  <si>
    <t xml:space="preserve">The risk register filtered to personal-information assets; a PIIA record per major processing activity or project</t>
  </si>
  <si>
    <t xml:space="preserve">Art. 35 (DPIA)</t>
  </si>
  <si>
    <t xml:space="preserve">ID.RA · GV.RM · ID.IM</t>
  </si>
  <si>
    <t xml:space="preserve">Regulation 4(1)(c)</t>
  </si>
  <si>
    <t xml:space="preserve">The PAIA manual — developed, monitored, maintained, available</t>
  </si>
  <si>
    <t xml:space="preserve">Keep the section 51 manual current and available on request and on the website.</t>
  </si>
  <si>
    <t xml:space="preserve">7.5 documented information</t>
  </si>
  <si>
    <t xml:space="preserve">A.5.37 · A.5.33</t>
  </si>
  <si>
    <t xml:space="preserve">The manual, its version history and the publication location</t>
  </si>
  <si>
    <t xml:space="preserve">Art. 30 (records) · Art. 13</t>
  </si>
  <si>
    <t xml:space="preserve">GV.OC · ID.AM</t>
  </si>
  <si>
    <t xml:space="preserve">Regulation 4(1)(d)</t>
  </si>
  <si>
    <t xml:space="preserve">Internal measures and systems for information requests</t>
  </si>
  <si>
    <t xml:space="preserve">Have internal measures and adequate systems to handle requests for information or access.</t>
  </si>
  <si>
    <t xml:space="preserve">Request procedure, log, templates and response-time measure</t>
  </si>
  <si>
    <t xml:space="preserve">Art. 12 · Art. 15</t>
  </si>
  <si>
    <t xml:space="preserve">Regulation 4(1)(e)</t>
  </si>
  <si>
    <t xml:space="preserve">Internal awareness sessions</t>
  </si>
  <si>
    <t xml:space="preserve">Conduct awareness sessions on the Act, the Regulations, applicable codes of conduct and information from the Regulator.</t>
  </si>
  <si>
    <t xml:space="preserve">7.3 awareness · 7.2 competence</t>
  </si>
  <si>
    <t xml:space="preserve">A.6.3 · A.6.4 · A.5.4</t>
  </si>
  <si>
    <t xml:space="preserve">Awareness programme plan, attendance, completion rate (KPI K-03), content covering POPIA</t>
  </si>
  <si>
    <t xml:space="preserve">Art. 39(1)(b) · Art. 32(4)</t>
  </si>
  <si>
    <t xml:space="preserve">PR.AT</t>
  </si>
  <si>
    <t xml:space="preserve">Regulation 4(2)</t>
  </si>
  <si>
    <t xml:space="preserve">Provide the manual on request</t>
  </si>
  <si>
    <t xml:space="preserve">Give a copy of the manual to anyone who asks, for the prescribed fee where applicable.</t>
  </si>
  <si>
    <t xml:space="preserve">A.5.37</t>
  </si>
  <si>
    <t xml:space="preserve">Request log; the manual's distribution record</t>
  </si>
  <si>
    <t xml:space="preserve">GV.OC</t>
  </si>
  <si>
    <t xml:space="preserve">Information Officer readiness — fourteen points</t>
  </si>
  <si>
    <t xml:space="preserve">The duties the Regulations place on the Information Officer, and the readiness points that decide whether the first day of a security compromise goes well. Mark each, name an owner and where the evidence lives. Bring the sheet to management review once a year.</t>
  </si>
  <si>
    <t xml:space="preserve">#</t>
  </si>
  <si>
    <t xml:space="preserve">Information Officer duty / readiness point</t>
  </si>
  <si>
    <t xml:space="preserve">Evidence / where it lives</t>
  </si>
  <si>
    <t xml:space="preserve">Owner</t>
  </si>
  <si>
    <t xml:space="preserve">Review by</t>
  </si>
  <si>
    <t xml:space="preserve">The head of the organisation is the Information Officer, or has delegated the duties in writing to a named person (POPIA s56).</t>
  </si>
  <si>
    <t xml:space="preserve">The Information Officer and every deputy are registered with the Information Regulator, and the registration details are current.</t>
  </si>
  <si>
    <t xml:space="preserve">The Information Officer has an eServices portal account and has logged in during the last six months (the portal is the only route for security-compromise notifications since 1 April 2025).</t>
  </si>
  <si>
    <t xml:space="preserve">A POPIA compliance framework exists and is monitored — in an ISO/IEC 27001 organisation, the ISMS scoped to include personal information, with POPIA on the management-review agenda (Reg 4(1)(a)).</t>
  </si>
  <si>
    <t xml:space="preserve">A personal information impact assessment has been done for the main processing activities and is repeated for new projects and systems (Reg 4(1)(b)).</t>
  </si>
  <si>
    <t xml:space="preserve">The PAIA section 51 manual is current, on the website and available on request (Reg 4(1)(c), 4(2)).</t>
  </si>
  <si>
    <t xml:space="preserve">A procedure and log exist for data-subject requests — access, correction, deletion, objection — with response times measured (Reg 4(1)(d); s23–s24).</t>
  </si>
  <si>
    <t xml:space="preserve">Awareness sessions on POPIA, the Regulations and the Regulator's guidance are run and recorded for all staff (Reg 4(1)(e)).</t>
  </si>
  <si>
    <t xml:space="preserve">Every operator processing personal information for the organisation has a written agreement requiring section 19 measures and immediate breach notification (s21).</t>
  </si>
  <si>
    <t xml:space="preserve">Cross-border transfers (cloud hosting included) are known and have a lawful basis (s72).</t>
  </si>
  <si>
    <t xml:space="preserve">A retention schedule exists and deletion actually runs (s14).</t>
  </si>
  <si>
    <t xml:space="preserve">The incident procedure covers the section 22 decision, the portal submission and the data-subject notice — and has been exercised in the last twelve months.</t>
  </si>
  <si>
    <t xml:space="preserve">The organisation knows which of its activities make it an operator for its customers, and the contracts say how and how fast those customers are told.</t>
  </si>
  <si>
    <t xml:space="preserve">The Information Regulator's current guidance notes and fact sheets have been read in the last twelve months and anything that changed has been acted on.</t>
  </si>
  <si>
    <t xml:space="preserve">Points in place</t>
  </si>
  <si>
    <t xml:space="preserve">Read these in full; the crosswalk paraphrases them.</t>
  </si>
  <si>
    <t xml:space="preserve">Protection of Personal Information Act 4 of 2013</t>
  </si>
  <si>
    <t xml:space="preserve">Sections 14, 17–24, 55–56 and 72 (conditions for lawful processing; information officers; transborder flows). Official text: gov.za / Information Regulator website.</t>
  </si>
  <si>
    <t xml:space="preserve">POPIA Regulations, 2018 (GN R1383 of 14 December 2018)</t>
  </si>
  <si>
    <t xml:space="preserve">Regulation 4 — responsibilities of information officers; the forms for registration and for requests.</t>
  </si>
  <si>
    <t xml:space="preserve">Information Regulator (South Africa) — guidance</t>
  </si>
  <si>
    <t xml:space="preserve">Guidance Note on security compromises (eServices portal mandatory from 1 April 2025; media statement 7 April 2025); Fact Sheet of 19 August 2025 (no materiality threshold; the investigation need not be complete). inforegulator.org.za</t>
  </si>
  <si>
    <t xml:space="preserve">Promotion of Access to Information Act 2 of 2000</t>
  </si>
  <si>
    <t xml:space="preserve">Section 51 — the manual every private body must compile and make available.</t>
  </si>
  <si>
    <t xml:space="preserve">ISO/IEC 27001:2022 (incl. Amendment 1:2024) and ISO/IEC 27002:2022</t>
  </si>
  <si>
    <t xml:space="preserve">Licensed copies from the SABS webstore (SANS adoptions) or iso.org. Clause and control numbers only are used here; no text is reproduced.</t>
  </si>
  <si>
    <t xml:space="preserve">Regulation (EU) 2016/679 (GDPR) and the UK GDPR</t>
  </si>
  <si>
    <t xml:space="preserve">Articles cited for comparison only: 5, 12–17, 24–25, 28–35, 37–40, 44–49.</t>
  </si>
  <si>
    <t xml:space="preserve">NIST Cybersecurity Framework 2.0 (February 2024)</t>
  </si>
  <si>
    <t xml:space="preserve">Public-domain US framework; the function and category identifiers (GV, ID, PR, DE, RS, RC) are cited for customers who use it.</t>
  </si>
  <si>
    <t xml:space="preserve">Cybercrimes Act 19 of 2020</t>
  </si>
  <si>
    <t xml:space="preserve">Section 54 (reporting by electronic communications service providers and financial institutions) not yet in operation as at October 2026.</t>
  </si>
</sst>
</file>

<file path=xl/styles.xml><?xml version="1.0" encoding="utf-8"?>
<styleSheet xmlns="http://schemas.openxmlformats.org/spreadsheetml/2006/main">
  <numFmts count="3">
    <numFmt numFmtId="164" formatCode="General"/>
    <numFmt numFmtId="165" formatCode="General"/>
    <numFmt numFmtId="166" formatCode="yyyy\-mm\-dd"/>
  </numFmts>
  <fonts count="20">
    <font>
      <sz val="11"/>
      <color theme="1"/>
      <name val="Calibri"/>
      <family val="2"/>
      <charset val="1"/>
    </font>
    <font>
      <sz val="10"/>
      <name val="Arial"/>
      <family val="0"/>
    </font>
    <font>
      <sz val="10"/>
      <name val="Arial"/>
      <family val="0"/>
    </font>
    <font>
      <sz val="10"/>
      <name val="Arial"/>
      <family val="0"/>
    </font>
    <font>
      <b val="true"/>
      <sz val="18"/>
      <color rgb="FF0F4C5C"/>
      <name val="Calibri"/>
      <family val="0"/>
      <charset val="1"/>
    </font>
    <font>
      <sz val="9"/>
      <color rgb="FF5E6B72"/>
      <name val="Calibri"/>
      <family val="0"/>
      <charset val="1"/>
    </font>
    <font>
      <sz val="9"/>
      <color rgb="FF1E2A30"/>
      <name val="Calibri"/>
      <family val="0"/>
      <charset val="1"/>
    </font>
    <font>
      <b val="true"/>
      <sz val="11"/>
      <color rgb="FF0F4C5C"/>
      <name val="Calibri"/>
      <family val="0"/>
      <charset val="1"/>
    </font>
    <font>
      <b val="true"/>
      <sz val="9"/>
      <color rgb="FF0F4C5C"/>
      <name val="Calibri"/>
      <family val="0"/>
      <charset val="1"/>
    </font>
    <font>
      <b val="true"/>
      <sz val="9"/>
      <color rgb="FFE8472F"/>
      <name val="Calibri"/>
      <family val="0"/>
      <charset val="1"/>
    </font>
    <font>
      <b val="true"/>
      <sz val="8"/>
      <color rgb="FF0F4C5C"/>
      <name val="Calibri"/>
      <family val="0"/>
      <charset val="1"/>
    </font>
    <font>
      <b val="true"/>
      <sz val="16"/>
      <color rgb="FF0F4C5C"/>
      <name val="Calibri"/>
      <family val="0"/>
      <charset val="1"/>
    </font>
    <font>
      <b val="true"/>
      <sz val="11"/>
      <color rgb="FFE8472F"/>
      <name val="Calibri"/>
      <family val="0"/>
      <charset val="1"/>
    </font>
    <font>
      <b val="true"/>
      <sz val="8.5"/>
      <color rgb="FF5E6B72"/>
      <name val="Calibri"/>
      <family val="0"/>
      <charset val="1"/>
    </font>
    <font>
      <b val="true"/>
      <sz val="10"/>
      <color rgb="FF0F4C5C"/>
      <name val="Calibri"/>
      <family val="0"/>
      <charset val="1"/>
    </font>
    <font>
      <b val="true"/>
      <sz val="8.5"/>
      <color rgb="FFFFFFFF"/>
      <name val="Calibri"/>
      <family val="0"/>
      <charset val="1"/>
    </font>
    <font>
      <b val="true"/>
      <sz val="8.5"/>
      <color rgb="FF0F4C5C"/>
      <name val="Calibri"/>
      <family val="0"/>
      <charset val="1"/>
    </font>
    <font>
      <b val="true"/>
      <sz val="8.5"/>
      <color rgb="FF1E2A30"/>
      <name val="Calibri"/>
      <family val="0"/>
      <charset val="1"/>
    </font>
    <font>
      <sz val="8.5"/>
      <color rgb="FF1E2A30"/>
      <name val="Calibri"/>
      <family val="0"/>
      <charset val="1"/>
    </font>
    <font>
      <b val="true"/>
      <sz val="9"/>
      <color rgb="FF5E6B72"/>
      <name val="Calibri"/>
      <family val="0"/>
      <charset val="1"/>
    </font>
  </fonts>
  <fills count="4">
    <fill>
      <patternFill patternType="none"/>
    </fill>
    <fill>
      <patternFill patternType="gray125"/>
    </fill>
    <fill>
      <patternFill patternType="solid">
        <fgColor rgb="FFFAF6F0"/>
        <bgColor rgb="FFFFFFFF"/>
      </patternFill>
    </fill>
    <fill>
      <patternFill patternType="solid">
        <fgColor rgb="FF0F4C5C"/>
        <bgColor rgb="FF1E2A30"/>
      </patternFill>
    </fill>
  </fills>
  <borders count="3">
    <border diagonalUp="false" diagonalDown="false">
      <left/>
      <right/>
      <top/>
      <bottom/>
      <diagonal/>
    </border>
    <border diagonalUp="false" diagonalDown="false">
      <left/>
      <right/>
      <top/>
      <bottom style="medium">
        <color rgb="FFE8472F"/>
      </bottom>
      <diagonal/>
    </border>
    <border diagonalUp="false" diagonalDown="false">
      <left style="thin">
        <color rgb="FFE7E0D4"/>
      </left>
      <right style="thin">
        <color rgb="FFE7E0D4"/>
      </right>
      <top style="thin">
        <color rgb="FFE7E0D4"/>
      </top>
      <bottom style="thin">
        <color rgb="FFE7E0D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6" fillId="0" borderId="2"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6" fillId="2"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right" vertical="center" textRotation="0" wrapText="false" indent="0" shrinkToFit="false"/>
      <protection locked="true" hidden="false"/>
    </xf>
    <xf numFmtId="165" fontId="14" fillId="0" borderId="2" xfId="0" applyFont="true" applyBorder="true" applyAlignment="true" applyProtection="false">
      <alignment horizontal="center" vertical="center" textRotation="0" wrapText="true" indent="0" shrinkToFit="false"/>
      <protection locked="true" hidden="false"/>
    </xf>
    <xf numFmtId="164" fontId="15" fillId="3" borderId="2" xfId="0" applyFont="true" applyBorder="true" applyAlignment="true" applyProtection="false">
      <alignment horizontal="center" vertical="center" textRotation="0" wrapText="true" indent="0" shrinkToFit="false"/>
      <protection locked="true" hidden="false"/>
    </xf>
    <xf numFmtId="164" fontId="16"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general" vertical="top" textRotation="0" wrapText="true" indent="0" shrinkToFit="false"/>
      <protection locked="true" hidden="false"/>
    </xf>
    <xf numFmtId="164" fontId="18" fillId="0" borderId="2" xfId="0" applyFont="true" applyBorder="true" applyAlignment="true" applyProtection="false">
      <alignment horizontal="general" vertical="top" textRotation="0" wrapText="true" indent="0" shrinkToFit="false"/>
      <protection locked="true" hidden="false"/>
    </xf>
    <xf numFmtId="164" fontId="18" fillId="2" borderId="2" xfId="0" applyFont="true" applyBorder="true" applyAlignment="true" applyProtection="false">
      <alignment horizontal="center" vertical="top" textRotation="0" wrapText="true" indent="0" shrinkToFit="false"/>
      <protection locked="true" hidden="false"/>
    </xf>
    <xf numFmtId="164" fontId="18" fillId="2" borderId="2" xfId="0" applyFont="true" applyBorder="true" applyAlignment="true" applyProtection="false">
      <alignment horizontal="general" vertical="top" textRotation="0" wrapText="true" indent="0" shrinkToFit="false"/>
      <protection locked="true" hidden="false"/>
    </xf>
    <xf numFmtId="164" fontId="16" fillId="2" borderId="2" xfId="0" applyFont="true" applyBorder="true" applyAlignment="true" applyProtection="false">
      <alignment horizontal="center" vertical="top" textRotation="0" wrapText="true" indent="0" shrinkToFit="false"/>
      <protection locked="true" hidden="false"/>
    </xf>
    <xf numFmtId="164" fontId="18" fillId="0" borderId="2" xfId="0" applyFont="true" applyBorder="true" applyAlignment="true" applyProtection="false">
      <alignment horizontal="center" vertical="top" textRotation="0" wrapText="true" indent="0" shrinkToFit="false"/>
      <protection locked="true" hidden="false"/>
    </xf>
    <xf numFmtId="166" fontId="18" fillId="2" borderId="2" xfId="0" applyFont="true" applyBorder="true" applyAlignment="true" applyProtection="false">
      <alignment horizontal="center" vertical="top" textRotation="0" wrapText="true" indent="0" shrinkToFit="false"/>
      <protection locked="true" hidden="false"/>
    </xf>
    <xf numFmtId="164" fontId="19" fillId="0" borderId="0" xfId="0" applyFont="true" applyBorder="fals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D6EFE4"/>
        </patternFill>
      </fill>
    </dxf>
    <dxf>
      <fill>
        <patternFill>
          <bgColor rgb="FFF6E4C4"/>
        </patternFill>
      </fill>
    </dxf>
    <dxf>
      <fill>
        <patternFill>
          <bgColor rgb="FFF3D2CB"/>
        </patternFill>
      </fill>
    </dxf>
    <dxf>
      <fill>
        <patternFill>
          <bgColor rgb="FFDCE7E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AF6F0"/>
      <rgbColor rgb="FFDCE7EC"/>
      <rgbColor rgb="FF660066"/>
      <rgbColor rgb="FFFF8080"/>
      <rgbColor rgb="FF0066CC"/>
      <rgbColor rgb="FFE7E0D4"/>
      <rgbColor rgb="FF000080"/>
      <rgbColor rgb="FFFF00FF"/>
      <rgbColor rgb="FFFFFF00"/>
      <rgbColor rgb="FF00FFFF"/>
      <rgbColor rgb="FF800080"/>
      <rgbColor rgb="FF800000"/>
      <rgbColor rgb="FF008080"/>
      <rgbColor rgb="FF0000FF"/>
      <rgbColor rgb="FF00CCFF"/>
      <rgbColor rgb="FFCCFFFF"/>
      <rgbColor rgb="FFD6EFE4"/>
      <rgbColor rgb="FFF6E4C4"/>
      <rgbColor rgb="FF99CCFF"/>
      <rgbColor rgb="FFFF99CC"/>
      <rgbColor rgb="FFCC99FF"/>
      <rgbColor rgb="FFF3D2CB"/>
      <rgbColor rgb="FF3366FF"/>
      <rgbColor rgb="FF33CCCC"/>
      <rgbColor rgb="FF99CC00"/>
      <rgbColor rgb="FFFFCC00"/>
      <rgbColor rgb="FFFF9900"/>
      <rgbColor rgb="FFE8472F"/>
      <rgbColor rgb="FF5E6B72"/>
      <rgbColor rgb="FF969696"/>
      <rgbColor rgb="FF0F4C5C"/>
      <rgbColor rgb="FF339966"/>
      <rgbColor rgb="FF003300"/>
      <rgbColor rgb="FF333300"/>
      <rgbColor rgb="FF993300"/>
      <rgbColor rgb="FF993366"/>
      <rgbColor rgb="FF333399"/>
      <rgbColor rgb="FF1E2A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4C5C"/>
    <pageSetUpPr fitToPage="true"/>
  </sheetPr>
  <dimension ref="B1:D23"/>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26"/>
    <col collapsed="false" customWidth="true" hidden="false" outlineLevel="0" max="3" min="3" style="0" width="62"/>
    <col collapsed="false" customWidth="true" hidden="false" outlineLevel="0" max="4" min="4" style="0" width="30"/>
    <col collapsed="false" customWidth="true" hidden="false" outlineLevel="0" max="5" min="5" style="0" width="1.8"/>
  </cols>
  <sheetData>
    <row r="1" customFormat="false" ht="22.05" hidden="false" customHeight="false" outlineLevel="0" collapsed="false">
      <c r="B1" s="1" t="s">
        <v>0</v>
      </c>
    </row>
    <row r="2" customFormat="false" ht="15" hidden="false" customHeight="false" outlineLevel="0" collapsed="false">
      <c r="B2" s="2" t="s">
        <v>1</v>
      </c>
    </row>
    <row r="4" customFormat="false" ht="55.5" hidden="false" customHeight="true" outlineLevel="0" collapsed="false">
      <c r="B4" s="3" t="s">
        <v>2</v>
      </c>
      <c r="C4" s="3"/>
      <c r="D4" s="3"/>
    </row>
    <row r="6" customFormat="false" ht="19.5" hidden="false" customHeight="true" outlineLevel="0" collapsed="false">
      <c r="B6" s="4" t="s">
        <v>3</v>
      </c>
      <c r="C6" s="5"/>
      <c r="D6" s="5"/>
    </row>
    <row r="7" customFormat="false" ht="33" hidden="false" customHeight="true" outlineLevel="0" collapsed="false">
      <c r="B7" s="6" t="s">
        <v>4</v>
      </c>
      <c r="C7" s="7" t="s">
        <v>5</v>
      </c>
      <c r="D7" s="7"/>
    </row>
    <row r="8" customFormat="false" ht="19.5" hidden="false" customHeight="true" outlineLevel="0" collapsed="false">
      <c r="B8" s="6" t="s">
        <v>6</v>
      </c>
      <c r="C8" s="7" t="s">
        <v>7</v>
      </c>
      <c r="D8" s="7"/>
    </row>
    <row r="9" customFormat="false" ht="19.5" hidden="false" customHeight="true" outlineLevel="0" collapsed="false">
      <c r="B9" s="6" t="s">
        <v>8</v>
      </c>
      <c r="C9" s="7" t="s">
        <v>9</v>
      </c>
      <c r="D9" s="7"/>
    </row>
    <row r="11" customFormat="false" ht="19.5" hidden="false" customHeight="true" outlineLevel="0" collapsed="false">
      <c r="B11" s="4" t="s">
        <v>10</v>
      </c>
      <c r="C11" s="5"/>
      <c r="D11" s="5"/>
    </row>
    <row r="12" customFormat="false" ht="30" hidden="false" customHeight="true" outlineLevel="0" collapsed="false">
      <c r="B12" s="8" t="s">
        <v>11</v>
      </c>
      <c r="C12" s="3" t="s">
        <v>12</v>
      </c>
      <c r="D12" s="3"/>
    </row>
    <row r="13" customFormat="false" ht="30" hidden="false" customHeight="true" outlineLevel="0" collapsed="false">
      <c r="B13" s="8" t="s">
        <v>13</v>
      </c>
      <c r="C13" s="3" t="s">
        <v>14</v>
      </c>
      <c r="D13" s="3"/>
    </row>
    <row r="14" customFormat="false" ht="30" hidden="false" customHeight="true" outlineLevel="0" collapsed="false">
      <c r="B14" s="8" t="s">
        <v>15</v>
      </c>
      <c r="C14" s="3" t="s">
        <v>16</v>
      </c>
      <c r="D14" s="3"/>
    </row>
    <row r="15" customFormat="false" ht="30" hidden="false" customHeight="true" outlineLevel="0" collapsed="false">
      <c r="B15" s="8" t="s">
        <v>17</v>
      </c>
      <c r="C15" s="3" t="s">
        <v>18</v>
      </c>
      <c r="D15" s="3"/>
    </row>
    <row r="17" customFormat="false" ht="19.5" hidden="false" customHeight="true" outlineLevel="0" collapsed="false">
      <c r="B17" s="4" t="s">
        <v>19</v>
      </c>
      <c r="C17" s="5"/>
      <c r="D17" s="5"/>
    </row>
    <row r="18" customFormat="false" ht="55.5" hidden="false" customHeight="true" outlineLevel="0" collapsed="false">
      <c r="B18" s="9" t="s">
        <v>20</v>
      </c>
      <c r="C18" s="9"/>
      <c r="D18" s="9"/>
    </row>
    <row r="20" customFormat="false" ht="19.5" hidden="false" customHeight="true" outlineLevel="0" collapsed="false">
      <c r="B20" s="4" t="s">
        <v>21</v>
      </c>
      <c r="C20" s="5"/>
      <c r="D20" s="5"/>
    </row>
    <row r="21" customFormat="false" ht="42.75" hidden="false" customHeight="true" outlineLevel="0" collapsed="false">
      <c r="B21" s="10" t="s">
        <v>22</v>
      </c>
      <c r="C21" s="10"/>
      <c r="D21" s="10"/>
    </row>
    <row r="23" customFormat="false" ht="48" hidden="false" customHeight="true" outlineLevel="0" collapsed="false">
      <c r="B23" s="11" t="s">
        <v>23</v>
      </c>
      <c r="C23" s="11"/>
      <c r="D23" s="11"/>
    </row>
  </sheetData>
  <mergeCells count="11">
    <mergeCell ref="B4:D4"/>
    <mergeCell ref="C7:D7"/>
    <mergeCell ref="C8:D8"/>
    <mergeCell ref="C9:D9"/>
    <mergeCell ref="C12:D12"/>
    <mergeCell ref="C13:D13"/>
    <mergeCell ref="C14:D14"/>
    <mergeCell ref="C15:D15"/>
    <mergeCell ref="B18:D18"/>
    <mergeCell ref="B21:D21"/>
    <mergeCell ref="B23:D23"/>
  </mergeCell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472F"/>
    <pageSetUpPr fitToPage="true"/>
  </sheetPr>
  <dimension ref="B1:K31"/>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3" min="3" style="0" width="26"/>
    <col collapsed="false" customWidth="true" hidden="false" outlineLevel="0" max="4" min="4" style="0" width="48"/>
    <col collapsed="false" customWidth="true" hidden="false" outlineLevel="0" max="5" min="5" style="0" width="22"/>
    <col collapsed="false" customWidth="true" hidden="false" outlineLevel="0" max="6" min="6" style="0" width="24"/>
    <col collapsed="false" customWidth="true" hidden="false" outlineLevel="0" max="7" min="7" style="0" width="40"/>
    <col collapsed="false" customWidth="true" hidden="false" outlineLevel="0" max="9" min="8" style="0" width="16"/>
    <col collapsed="false" customWidth="true" hidden="false" outlineLevel="0" max="10" min="10" style="0" width="11"/>
    <col collapsed="false" customWidth="true" hidden="false" outlineLevel="0" max="11" min="11" style="0" width="24"/>
    <col collapsed="false" customWidth="true" hidden="false" outlineLevel="0" max="12" min="12" style="0" width="1.8"/>
  </cols>
  <sheetData>
    <row r="1" customFormat="false" ht="19.7" hidden="false" customHeight="false" outlineLevel="0" collapsed="false">
      <c r="B1" s="12" t="s">
        <v>24</v>
      </c>
    </row>
    <row r="2" customFormat="false" ht="39.75" hidden="false" customHeight="true" outlineLevel="0" collapsed="false">
      <c r="B2" s="10" t="s">
        <v>25</v>
      </c>
      <c r="C2" s="10"/>
      <c r="D2" s="10"/>
      <c r="E2" s="10"/>
      <c r="F2" s="10"/>
      <c r="G2" s="10"/>
      <c r="H2" s="10"/>
      <c r="I2" s="10"/>
      <c r="J2" s="10"/>
      <c r="K2" s="10"/>
    </row>
    <row r="4" customFormat="false" ht="15" hidden="false" customHeight="false" outlineLevel="0" collapsed="false">
      <c r="B4" s="13" t="s">
        <v>26</v>
      </c>
      <c r="C4" s="14" t="str">
        <f aca="false">IF(COUNTA($J$6:$J$29)=0,"",TEXT((COUNTIF($J$6:$J$29,"In place")+0.5*COUNTIF($J$6:$J$29,"Partly"))/MAX(1,COUNTA($J$6:$J$29)-COUNTIF($J$6:$J$29,"Not applicable")),"0%"))</f>
        <v/>
      </c>
      <c r="D4" s="15" t="s">
        <v>27</v>
      </c>
      <c r="E4" s="16" t="n">
        <f aca="false">COUNTIF($J$6:$J$29,"In place")</f>
        <v>0</v>
      </c>
      <c r="F4" s="15" t="s">
        <v>28</v>
      </c>
      <c r="G4" s="16" t="n">
        <f aca="false">COUNTIF($J$6:$J$29,"Partly")</f>
        <v>0</v>
      </c>
      <c r="H4" s="15" t="s">
        <v>29</v>
      </c>
      <c r="I4" s="16" t="n">
        <f aca="false">COUNTIF($J$6:$J$29,"Not in place")</f>
        <v>0</v>
      </c>
    </row>
    <row r="5" customFormat="false" ht="30" hidden="false" customHeight="true" outlineLevel="0" collapsed="false">
      <c r="B5" s="17" t="s">
        <v>30</v>
      </c>
      <c r="C5" s="17" t="s">
        <v>31</v>
      </c>
      <c r="D5" s="17" t="s">
        <v>32</v>
      </c>
      <c r="E5" s="17" t="s">
        <v>33</v>
      </c>
      <c r="F5" s="17" t="s">
        <v>34</v>
      </c>
      <c r="G5" s="17" t="s">
        <v>35</v>
      </c>
      <c r="H5" s="17" t="s">
        <v>36</v>
      </c>
      <c r="I5" s="17" t="s">
        <v>37</v>
      </c>
      <c r="J5" s="17" t="s">
        <v>38</v>
      </c>
      <c r="K5" s="17" t="s">
        <v>39</v>
      </c>
    </row>
    <row r="6" customFormat="false" ht="42.75" hidden="false" customHeight="true" outlineLevel="0" collapsed="false">
      <c r="B6" s="18" t="s">
        <v>40</v>
      </c>
      <c r="C6" s="19" t="s">
        <v>41</v>
      </c>
      <c r="D6" s="20" t="s">
        <v>42</v>
      </c>
      <c r="E6" s="20" t="s">
        <v>43</v>
      </c>
      <c r="F6" s="20" t="s">
        <v>44</v>
      </c>
      <c r="G6" s="20" t="s">
        <v>45</v>
      </c>
      <c r="H6" s="20" t="s">
        <v>46</v>
      </c>
      <c r="I6" s="20" t="s">
        <v>47</v>
      </c>
      <c r="J6" s="21"/>
      <c r="K6" s="22"/>
    </row>
    <row r="7" customFormat="false" ht="33" hidden="false" customHeight="true" outlineLevel="0" collapsed="false">
      <c r="B7" s="18" t="s">
        <v>48</v>
      </c>
      <c r="C7" s="19" t="s">
        <v>49</v>
      </c>
      <c r="D7" s="20" t="s">
        <v>50</v>
      </c>
      <c r="E7" s="20" t="s">
        <v>51</v>
      </c>
      <c r="F7" s="20" t="s">
        <v>52</v>
      </c>
      <c r="G7" s="20" t="s">
        <v>53</v>
      </c>
      <c r="H7" s="20" t="s">
        <v>54</v>
      </c>
      <c r="I7" s="20" t="s">
        <v>55</v>
      </c>
      <c r="J7" s="21"/>
      <c r="K7" s="22"/>
    </row>
    <row r="8" customFormat="false" ht="30" hidden="false" customHeight="true" outlineLevel="0" collapsed="false">
      <c r="B8" s="18" t="s">
        <v>56</v>
      </c>
      <c r="C8" s="19" t="s">
        <v>57</v>
      </c>
      <c r="D8" s="20" t="s">
        <v>58</v>
      </c>
      <c r="E8" s="20" t="s">
        <v>59</v>
      </c>
      <c r="F8" s="20" t="s">
        <v>60</v>
      </c>
      <c r="G8" s="20" t="s">
        <v>61</v>
      </c>
      <c r="H8" s="20" t="s">
        <v>62</v>
      </c>
      <c r="I8" s="20" t="s">
        <v>63</v>
      </c>
      <c r="J8" s="21"/>
      <c r="K8" s="22"/>
    </row>
    <row r="9" customFormat="false" ht="33" hidden="false" customHeight="true" outlineLevel="0" collapsed="false">
      <c r="B9" s="18" t="s">
        <v>64</v>
      </c>
      <c r="C9" s="19" t="s">
        <v>65</v>
      </c>
      <c r="D9" s="20" t="s">
        <v>66</v>
      </c>
      <c r="E9" s="20" t="s">
        <v>67</v>
      </c>
      <c r="F9" s="20" t="s">
        <v>68</v>
      </c>
      <c r="G9" s="20" t="s">
        <v>69</v>
      </c>
      <c r="H9" s="20" t="s">
        <v>70</v>
      </c>
      <c r="I9" s="20" t="s">
        <v>71</v>
      </c>
      <c r="J9" s="21"/>
      <c r="K9" s="22"/>
    </row>
    <row r="10" customFormat="false" ht="33" hidden="false" customHeight="true" outlineLevel="0" collapsed="false">
      <c r="B10" s="18" t="s">
        <v>72</v>
      </c>
      <c r="C10" s="19" t="s">
        <v>73</v>
      </c>
      <c r="D10" s="20" t="s">
        <v>74</v>
      </c>
      <c r="E10" s="20" t="s">
        <v>75</v>
      </c>
      <c r="F10" s="20" t="s">
        <v>76</v>
      </c>
      <c r="G10" s="20" t="s">
        <v>77</v>
      </c>
      <c r="H10" s="20" t="s">
        <v>78</v>
      </c>
      <c r="I10" s="20" t="s">
        <v>79</v>
      </c>
      <c r="J10" s="21"/>
      <c r="K10" s="22"/>
    </row>
    <row r="11" customFormat="false" ht="33" hidden="false" customHeight="true" outlineLevel="0" collapsed="false">
      <c r="B11" s="18" t="s">
        <v>80</v>
      </c>
      <c r="C11" s="19" t="s">
        <v>81</v>
      </c>
      <c r="D11" s="20" t="s">
        <v>82</v>
      </c>
      <c r="E11" s="20" t="s">
        <v>83</v>
      </c>
      <c r="F11" s="20" t="s">
        <v>84</v>
      </c>
      <c r="G11" s="20" t="s">
        <v>85</v>
      </c>
      <c r="H11" s="20" t="s">
        <v>86</v>
      </c>
      <c r="I11" s="20" t="s">
        <v>87</v>
      </c>
      <c r="J11" s="21"/>
      <c r="K11" s="22"/>
    </row>
    <row r="12" customFormat="false" ht="33" hidden="false" customHeight="true" outlineLevel="0" collapsed="false">
      <c r="B12" s="18" t="s">
        <v>88</v>
      </c>
      <c r="C12" s="19" t="s">
        <v>89</v>
      </c>
      <c r="D12" s="20" t="s">
        <v>90</v>
      </c>
      <c r="E12" s="20" t="s">
        <v>91</v>
      </c>
      <c r="F12" s="20" t="s">
        <v>92</v>
      </c>
      <c r="G12" s="20" t="s">
        <v>93</v>
      </c>
      <c r="H12" s="20" t="s">
        <v>94</v>
      </c>
      <c r="I12" s="20" t="s">
        <v>95</v>
      </c>
      <c r="J12" s="21"/>
      <c r="K12" s="22"/>
    </row>
    <row r="13" customFormat="false" ht="33" hidden="false" customHeight="true" outlineLevel="0" collapsed="false">
      <c r="B13" s="18" t="s">
        <v>96</v>
      </c>
      <c r="C13" s="19" t="s">
        <v>97</v>
      </c>
      <c r="D13" s="20" t="s">
        <v>98</v>
      </c>
      <c r="E13" s="20" t="s">
        <v>99</v>
      </c>
      <c r="F13" s="20" t="s">
        <v>100</v>
      </c>
      <c r="G13" s="20" t="s">
        <v>101</v>
      </c>
      <c r="H13" s="20" t="s">
        <v>102</v>
      </c>
      <c r="I13" s="20" t="s">
        <v>103</v>
      </c>
      <c r="J13" s="21"/>
      <c r="K13" s="22"/>
    </row>
    <row r="14" customFormat="false" ht="42.75" hidden="false" customHeight="true" outlineLevel="0" collapsed="false">
      <c r="B14" s="18" t="s">
        <v>104</v>
      </c>
      <c r="C14" s="19" t="s">
        <v>105</v>
      </c>
      <c r="D14" s="20" t="s">
        <v>106</v>
      </c>
      <c r="E14" s="20" t="s">
        <v>107</v>
      </c>
      <c r="F14" s="20" t="s">
        <v>108</v>
      </c>
      <c r="G14" s="20" t="s">
        <v>109</v>
      </c>
      <c r="H14" s="20" t="s">
        <v>110</v>
      </c>
      <c r="I14" s="20" t="s">
        <v>111</v>
      </c>
      <c r="J14" s="21"/>
      <c r="K14" s="22"/>
    </row>
    <row r="15" customFormat="false" ht="72.75" hidden="false" customHeight="true" outlineLevel="0" collapsed="false">
      <c r="B15" s="18" t="s">
        <v>112</v>
      </c>
      <c r="C15" s="19" t="s">
        <v>113</v>
      </c>
      <c r="D15" s="20" t="s">
        <v>114</v>
      </c>
      <c r="E15" s="20" t="s">
        <v>115</v>
      </c>
      <c r="F15" s="20" t="s">
        <v>116</v>
      </c>
      <c r="G15" s="20" t="s">
        <v>117</v>
      </c>
      <c r="H15" s="20" t="s">
        <v>118</v>
      </c>
      <c r="I15" s="20" t="s">
        <v>119</v>
      </c>
      <c r="J15" s="21"/>
      <c r="K15" s="22"/>
    </row>
    <row r="16" customFormat="false" ht="42.75" hidden="false" customHeight="true" outlineLevel="0" collapsed="false">
      <c r="B16" s="18" t="s">
        <v>120</v>
      </c>
      <c r="C16" s="19" t="s">
        <v>121</v>
      </c>
      <c r="D16" s="20" t="s">
        <v>122</v>
      </c>
      <c r="E16" s="20" t="s">
        <v>123</v>
      </c>
      <c r="F16" s="20" t="s">
        <v>124</v>
      </c>
      <c r="G16" s="20" t="s">
        <v>125</v>
      </c>
      <c r="H16" s="20" t="s">
        <v>126</v>
      </c>
      <c r="I16" s="20" t="s">
        <v>127</v>
      </c>
      <c r="J16" s="21"/>
      <c r="K16" s="22"/>
    </row>
    <row r="17" customFormat="false" ht="30" hidden="false" customHeight="true" outlineLevel="0" collapsed="false">
      <c r="B17" s="18" t="s">
        <v>128</v>
      </c>
      <c r="C17" s="19" t="s">
        <v>129</v>
      </c>
      <c r="D17" s="20" t="s">
        <v>130</v>
      </c>
      <c r="E17" s="20" t="s">
        <v>131</v>
      </c>
      <c r="F17" s="20" t="s">
        <v>132</v>
      </c>
      <c r="G17" s="20" t="s">
        <v>133</v>
      </c>
      <c r="H17" s="20" t="s">
        <v>134</v>
      </c>
      <c r="I17" s="20" t="s">
        <v>135</v>
      </c>
      <c r="J17" s="21"/>
      <c r="K17" s="22"/>
    </row>
    <row r="18" customFormat="false" ht="33" hidden="false" customHeight="true" outlineLevel="0" collapsed="false">
      <c r="B18" s="18" t="s">
        <v>136</v>
      </c>
      <c r="C18" s="19" t="s">
        <v>137</v>
      </c>
      <c r="D18" s="20" t="s">
        <v>138</v>
      </c>
      <c r="E18" s="20" t="s">
        <v>139</v>
      </c>
      <c r="F18" s="20" t="s">
        <v>140</v>
      </c>
      <c r="G18" s="20" t="s">
        <v>141</v>
      </c>
      <c r="H18" s="20" t="s">
        <v>142</v>
      </c>
      <c r="I18" s="20" t="s">
        <v>143</v>
      </c>
      <c r="J18" s="21"/>
      <c r="K18" s="22"/>
    </row>
    <row r="19" customFormat="false" ht="33" hidden="false" customHeight="true" outlineLevel="0" collapsed="false">
      <c r="B19" s="18" t="s">
        <v>144</v>
      </c>
      <c r="C19" s="19" t="s">
        <v>145</v>
      </c>
      <c r="D19" s="20" t="s">
        <v>146</v>
      </c>
      <c r="E19" s="20" t="s">
        <v>147</v>
      </c>
      <c r="F19" s="20" t="s">
        <v>148</v>
      </c>
      <c r="G19" s="20" t="s">
        <v>149</v>
      </c>
      <c r="H19" s="20" t="s">
        <v>150</v>
      </c>
      <c r="I19" s="20" t="s">
        <v>151</v>
      </c>
      <c r="J19" s="21"/>
      <c r="K19" s="22"/>
    </row>
    <row r="20" customFormat="false" ht="33" hidden="false" customHeight="true" outlineLevel="0" collapsed="false">
      <c r="B20" s="18" t="s">
        <v>152</v>
      </c>
      <c r="C20" s="19" t="s">
        <v>153</v>
      </c>
      <c r="D20" s="20" t="s">
        <v>154</v>
      </c>
      <c r="E20" s="20" t="s">
        <v>155</v>
      </c>
      <c r="F20" s="20" t="s">
        <v>156</v>
      </c>
      <c r="G20" s="20" t="s">
        <v>157</v>
      </c>
      <c r="H20" s="20" t="s">
        <v>158</v>
      </c>
      <c r="I20" s="20" t="s">
        <v>87</v>
      </c>
      <c r="J20" s="21"/>
      <c r="K20" s="22"/>
    </row>
    <row r="21" customFormat="false" ht="33" hidden="false" customHeight="true" outlineLevel="0" collapsed="false">
      <c r="B21" s="18" t="s">
        <v>159</v>
      </c>
      <c r="C21" s="19" t="s">
        <v>160</v>
      </c>
      <c r="D21" s="20" t="s">
        <v>161</v>
      </c>
      <c r="E21" s="20" t="s">
        <v>162</v>
      </c>
      <c r="F21" s="20" t="s">
        <v>163</v>
      </c>
      <c r="G21" s="20" t="s">
        <v>164</v>
      </c>
      <c r="H21" s="20" t="s">
        <v>165</v>
      </c>
      <c r="I21" s="20" t="s">
        <v>166</v>
      </c>
      <c r="J21" s="21"/>
      <c r="K21" s="22"/>
    </row>
    <row r="22" customFormat="false" ht="33" hidden="false" customHeight="true" outlineLevel="0" collapsed="false">
      <c r="B22" s="18" t="s">
        <v>167</v>
      </c>
      <c r="C22" s="19" t="s">
        <v>168</v>
      </c>
      <c r="D22" s="20" t="s">
        <v>169</v>
      </c>
      <c r="E22" s="20" t="s">
        <v>170</v>
      </c>
      <c r="F22" s="20" t="s">
        <v>171</v>
      </c>
      <c r="G22" s="20" t="s">
        <v>172</v>
      </c>
      <c r="H22" s="20" t="s">
        <v>173</v>
      </c>
      <c r="I22" s="20" t="s">
        <v>174</v>
      </c>
      <c r="J22" s="21"/>
      <c r="K22" s="22"/>
    </row>
    <row r="23" customFormat="false" ht="42.75" hidden="false" customHeight="true" outlineLevel="0" collapsed="false">
      <c r="B23" s="18" t="s">
        <v>175</v>
      </c>
      <c r="C23" s="19" t="s">
        <v>176</v>
      </c>
      <c r="D23" s="20" t="s">
        <v>177</v>
      </c>
      <c r="E23" s="20" t="s">
        <v>178</v>
      </c>
      <c r="F23" s="20" t="s">
        <v>179</v>
      </c>
      <c r="G23" s="20" t="s">
        <v>180</v>
      </c>
      <c r="H23" s="20" t="s">
        <v>181</v>
      </c>
      <c r="I23" s="20" t="s">
        <v>182</v>
      </c>
      <c r="J23" s="21"/>
      <c r="K23" s="22"/>
    </row>
    <row r="24" customFormat="false" ht="33" hidden="false" customHeight="true" outlineLevel="0" collapsed="false">
      <c r="B24" s="23" t="s">
        <v>183</v>
      </c>
      <c r="C24" s="19" t="s">
        <v>184</v>
      </c>
      <c r="D24" s="20" t="s">
        <v>185</v>
      </c>
      <c r="E24" s="20" t="s">
        <v>186</v>
      </c>
      <c r="F24" s="20" t="s">
        <v>187</v>
      </c>
      <c r="G24" s="20" t="s">
        <v>188</v>
      </c>
      <c r="H24" s="20" t="s">
        <v>189</v>
      </c>
      <c r="I24" s="20" t="s">
        <v>190</v>
      </c>
      <c r="J24" s="21"/>
      <c r="K24" s="22"/>
    </row>
    <row r="25" customFormat="false" ht="33" hidden="false" customHeight="true" outlineLevel="0" collapsed="false">
      <c r="B25" s="23" t="s">
        <v>191</v>
      </c>
      <c r="C25" s="19" t="s">
        <v>192</v>
      </c>
      <c r="D25" s="20" t="s">
        <v>193</v>
      </c>
      <c r="E25" s="20" t="s">
        <v>194</v>
      </c>
      <c r="F25" s="20" t="s">
        <v>195</v>
      </c>
      <c r="G25" s="20" t="s">
        <v>196</v>
      </c>
      <c r="H25" s="20" t="s">
        <v>197</v>
      </c>
      <c r="I25" s="20" t="s">
        <v>198</v>
      </c>
      <c r="J25" s="21"/>
      <c r="K25" s="22"/>
    </row>
    <row r="26" customFormat="false" ht="30" hidden="false" customHeight="true" outlineLevel="0" collapsed="false">
      <c r="B26" s="23" t="s">
        <v>199</v>
      </c>
      <c r="C26" s="19" t="s">
        <v>200</v>
      </c>
      <c r="D26" s="20" t="s">
        <v>201</v>
      </c>
      <c r="E26" s="20" t="s">
        <v>202</v>
      </c>
      <c r="F26" s="20" t="s">
        <v>203</v>
      </c>
      <c r="G26" s="20" t="s">
        <v>204</v>
      </c>
      <c r="H26" s="20" t="s">
        <v>205</v>
      </c>
      <c r="I26" s="20" t="s">
        <v>206</v>
      </c>
      <c r="J26" s="21"/>
      <c r="K26" s="22"/>
    </row>
    <row r="27" customFormat="false" ht="30" hidden="false" customHeight="true" outlineLevel="0" collapsed="false">
      <c r="B27" s="23" t="s">
        <v>207</v>
      </c>
      <c r="C27" s="19" t="s">
        <v>208</v>
      </c>
      <c r="D27" s="20" t="s">
        <v>209</v>
      </c>
      <c r="E27" s="20" t="s">
        <v>162</v>
      </c>
      <c r="F27" s="20" t="s">
        <v>163</v>
      </c>
      <c r="G27" s="20" t="s">
        <v>210</v>
      </c>
      <c r="H27" s="20" t="s">
        <v>211</v>
      </c>
      <c r="I27" s="20" t="s">
        <v>166</v>
      </c>
      <c r="J27" s="21"/>
      <c r="K27" s="22"/>
    </row>
    <row r="28" customFormat="false" ht="30" hidden="false" customHeight="true" outlineLevel="0" collapsed="false">
      <c r="B28" s="23" t="s">
        <v>212</v>
      </c>
      <c r="C28" s="19" t="s">
        <v>213</v>
      </c>
      <c r="D28" s="20" t="s">
        <v>214</v>
      </c>
      <c r="E28" s="20" t="s">
        <v>215</v>
      </c>
      <c r="F28" s="20" t="s">
        <v>216</v>
      </c>
      <c r="G28" s="20" t="s">
        <v>217</v>
      </c>
      <c r="H28" s="20" t="s">
        <v>218</v>
      </c>
      <c r="I28" s="20" t="s">
        <v>219</v>
      </c>
      <c r="J28" s="21"/>
      <c r="K28" s="22"/>
    </row>
    <row r="29" customFormat="false" ht="30" hidden="false" customHeight="true" outlineLevel="0" collapsed="false">
      <c r="B29" s="23" t="s">
        <v>220</v>
      </c>
      <c r="C29" s="19" t="s">
        <v>221</v>
      </c>
      <c r="D29" s="20" t="s">
        <v>222</v>
      </c>
      <c r="E29" s="20" t="s">
        <v>131</v>
      </c>
      <c r="F29" s="20" t="s">
        <v>223</v>
      </c>
      <c r="G29" s="20" t="s">
        <v>224</v>
      </c>
      <c r="H29" s="20" t="s">
        <v>134</v>
      </c>
      <c r="I29" s="20" t="s">
        <v>225</v>
      </c>
      <c r="J29" s="21"/>
      <c r="K29" s="22"/>
    </row>
    <row r="31" customFormat="false" ht="25.5" hidden="false" customHeight="true" outlineLevel="0" collapsed="false">
      <c r="B31" s="11" t="s">
        <v>23</v>
      </c>
      <c r="C31" s="11"/>
      <c r="D31" s="11"/>
      <c r="E31" s="11"/>
      <c r="F31" s="11"/>
      <c r="G31" s="11"/>
      <c r="H31" s="11"/>
      <c r="I31" s="11"/>
      <c r="J31" s="11"/>
      <c r="K31" s="11"/>
    </row>
  </sheetData>
  <mergeCells count="2">
    <mergeCell ref="B2:K2"/>
    <mergeCell ref="B31:K31"/>
  </mergeCells>
  <conditionalFormatting sqref="J6:J29">
    <cfRule type="expression" priority="2" aboveAverage="0" equalAverage="0" bottom="0" percent="0" rank="0" text="" dxfId="0">
      <formula>$J6="In place"</formula>
    </cfRule>
    <cfRule type="expression" priority="3" aboveAverage="0" equalAverage="0" bottom="0" percent="0" rank="0" text="" dxfId="1">
      <formula>$J6="Partly"</formula>
    </cfRule>
    <cfRule type="expression" priority="4" aboveAverage="0" equalAverage="0" bottom="0" percent="0" rank="0" text="" dxfId="2">
      <formula>$J6="Not in place"</formula>
    </cfRule>
    <cfRule type="expression" priority="5" aboveAverage="0" equalAverage="0" bottom="0" percent="0" rank="0" text="" dxfId="3">
      <formula>$J6="Not applicable"</formula>
    </cfRule>
  </conditionalFormatting>
  <dataValidations count="1">
    <dataValidation allowBlank="true" errorStyle="stop" operator="between" showDropDown="false" showErrorMessage="false" showInputMessage="false" sqref="J6:J29" type="list">
      <formula1>"In place,Partly,Not in place,Not applicable"</formula1>
      <formula2>0</formula2>
    </dataValidation>
  </dataValidation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4C5C"/>
    <pageSetUpPr fitToPage="true"/>
  </sheetPr>
  <dimension ref="B1:G2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8"/>
    <col collapsed="false" customWidth="true" hidden="false" outlineLevel="0" max="3" min="3" style="0" width="60"/>
    <col collapsed="false" customWidth="true" hidden="false" outlineLevel="0" max="4" min="4" style="0" width="11"/>
    <col collapsed="false" customWidth="true" hidden="false" outlineLevel="0" max="5" min="5" style="0" width="40"/>
    <col collapsed="false" customWidth="true" hidden="false" outlineLevel="0" max="6" min="6" style="0" width="14"/>
    <col collapsed="false" customWidth="true" hidden="false" outlineLevel="0" max="7" min="7" style="0" width="11"/>
    <col collapsed="false" customWidth="true" hidden="false" outlineLevel="0" max="8" min="8" style="0" width="1.8"/>
  </cols>
  <sheetData>
    <row r="1" customFormat="false" ht="19.7" hidden="false" customHeight="false" outlineLevel="0" collapsed="false">
      <c r="B1" s="12" t="s">
        <v>226</v>
      </c>
    </row>
    <row r="2" customFormat="false" ht="33.75" hidden="false" customHeight="true" outlineLevel="0" collapsed="false">
      <c r="B2" s="10" t="s">
        <v>227</v>
      </c>
      <c r="C2" s="10"/>
      <c r="D2" s="10"/>
      <c r="E2" s="10"/>
      <c r="F2" s="10"/>
      <c r="G2" s="10"/>
    </row>
    <row r="5" customFormat="false" ht="24" hidden="false" customHeight="true" outlineLevel="0" collapsed="false">
      <c r="B5" s="17" t="s">
        <v>228</v>
      </c>
      <c r="C5" s="17" t="s">
        <v>229</v>
      </c>
      <c r="D5" s="17" t="s">
        <v>38</v>
      </c>
      <c r="E5" s="17" t="s">
        <v>230</v>
      </c>
      <c r="F5" s="17" t="s">
        <v>231</v>
      </c>
      <c r="G5" s="17" t="s">
        <v>232</v>
      </c>
    </row>
    <row r="6" customFormat="false" ht="27.75" hidden="false" customHeight="true" outlineLevel="0" collapsed="false">
      <c r="B6" s="24" t="n">
        <v>1</v>
      </c>
      <c r="C6" s="20" t="s">
        <v>233</v>
      </c>
      <c r="D6" s="21"/>
      <c r="E6" s="22"/>
      <c r="F6" s="22"/>
      <c r="G6" s="25"/>
    </row>
    <row r="7" customFormat="false" ht="27.75" hidden="false" customHeight="true" outlineLevel="0" collapsed="false">
      <c r="B7" s="24" t="n">
        <v>2</v>
      </c>
      <c r="C7" s="20" t="s">
        <v>234</v>
      </c>
      <c r="D7" s="21"/>
      <c r="E7" s="22"/>
      <c r="F7" s="22"/>
      <c r="G7" s="25"/>
    </row>
    <row r="8" customFormat="false" ht="33" hidden="false" customHeight="true" outlineLevel="0" collapsed="false">
      <c r="B8" s="24" t="n">
        <v>3</v>
      </c>
      <c r="C8" s="20" t="s">
        <v>235</v>
      </c>
      <c r="D8" s="21"/>
      <c r="E8" s="22"/>
      <c r="F8" s="22"/>
      <c r="G8" s="25"/>
    </row>
    <row r="9" customFormat="false" ht="33" hidden="false" customHeight="true" outlineLevel="0" collapsed="false">
      <c r="B9" s="24" t="n">
        <v>4</v>
      </c>
      <c r="C9" s="20" t="s">
        <v>236</v>
      </c>
      <c r="D9" s="21"/>
      <c r="E9" s="22"/>
      <c r="F9" s="22"/>
      <c r="G9" s="25"/>
    </row>
    <row r="10" customFormat="false" ht="27.75" hidden="false" customHeight="true" outlineLevel="0" collapsed="false">
      <c r="B10" s="24" t="n">
        <v>5</v>
      </c>
      <c r="C10" s="20" t="s">
        <v>237</v>
      </c>
      <c r="D10" s="21"/>
      <c r="E10" s="22"/>
      <c r="F10" s="22"/>
      <c r="G10" s="25"/>
    </row>
    <row r="11" customFormat="false" ht="27.75" hidden="false" customHeight="true" outlineLevel="0" collapsed="false">
      <c r="B11" s="24" t="n">
        <v>6</v>
      </c>
      <c r="C11" s="20" t="s">
        <v>238</v>
      </c>
      <c r="D11" s="21"/>
      <c r="E11" s="22"/>
      <c r="F11" s="22"/>
      <c r="G11" s="25"/>
    </row>
    <row r="12" customFormat="false" ht="27.75" hidden="false" customHeight="true" outlineLevel="0" collapsed="false">
      <c r="B12" s="24" t="n">
        <v>7</v>
      </c>
      <c r="C12" s="20" t="s">
        <v>239</v>
      </c>
      <c r="D12" s="21"/>
      <c r="E12" s="22"/>
      <c r="F12" s="22"/>
      <c r="G12" s="25"/>
    </row>
    <row r="13" customFormat="false" ht="27.75" hidden="false" customHeight="true" outlineLevel="0" collapsed="false">
      <c r="B13" s="24" t="n">
        <v>8</v>
      </c>
      <c r="C13" s="20" t="s">
        <v>240</v>
      </c>
      <c r="D13" s="21"/>
      <c r="E13" s="22"/>
      <c r="F13" s="22"/>
      <c r="G13" s="25"/>
    </row>
    <row r="14" customFormat="false" ht="27.75" hidden="false" customHeight="true" outlineLevel="0" collapsed="false">
      <c r="B14" s="24" t="n">
        <v>9</v>
      </c>
      <c r="C14" s="20" t="s">
        <v>241</v>
      </c>
      <c r="D14" s="21"/>
      <c r="E14" s="22"/>
      <c r="F14" s="22"/>
      <c r="G14" s="25"/>
    </row>
    <row r="15" customFormat="false" ht="27.75" hidden="false" customHeight="true" outlineLevel="0" collapsed="false">
      <c r="B15" s="24" t="n">
        <v>10</v>
      </c>
      <c r="C15" s="20" t="s">
        <v>242</v>
      </c>
      <c r="D15" s="21"/>
      <c r="E15" s="22"/>
      <c r="F15" s="22"/>
      <c r="G15" s="25"/>
    </row>
    <row r="16" customFormat="false" ht="27.75" hidden="false" customHeight="true" outlineLevel="0" collapsed="false">
      <c r="B16" s="24" t="n">
        <v>11</v>
      </c>
      <c r="C16" s="20" t="s">
        <v>243</v>
      </c>
      <c r="D16" s="21"/>
      <c r="E16" s="22"/>
      <c r="F16" s="22"/>
      <c r="G16" s="25"/>
    </row>
    <row r="17" customFormat="false" ht="27.75" hidden="false" customHeight="true" outlineLevel="0" collapsed="false">
      <c r="B17" s="24" t="n">
        <v>12</v>
      </c>
      <c r="C17" s="20" t="s">
        <v>244</v>
      </c>
      <c r="D17" s="21"/>
      <c r="E17" s="22"/>
      <c r="F17" s="22"/>
      <c r="G17" s="25"/>
    </row>
    <row r="18" customFormat="false" ht="27.75" hidden="false" customHeight="true" outlineLevel="0" collapsed="false">
      <c r="B18" s="24" t="n">
        <v>13</v>
      </c>
      <c r="C18" s="20" t="s">
        <v>245</v>
      </c>
      <c r="D18" s="21"/>
      <c r="E18" s="22"/>
      <c r="F18" s="22"/>
      <c r="G18" s="25"/>
    </row>
    <row r="19" customFormat="false" ht="27.75" hidden="false" customHeight="true" outlineLevel="0" collapsed="false">
      <c r="B19" s="24" t="n">
        <v>14</v>
      </c>
      <c r="C19" s="20" t="s">
        <v>246</v>
      </c>
      <c r="D19" s="21"/>
      <c r="E19" s="22"/>
      <c r="F19" s="22"/>
      <c r="G19" s="25"/>
    </row>
    <row r="21" customFormat="false" ht="15" hidden="false" customHeight="false" outlineLevel="0" collapsed="false">
      <c r="C21" s="26" t="s">
        <v>247</v>
      </c>
      <c r="D21" s="16" t="str">
        <f aca="false">COUNTIF(D6:D19,"In place")&amp;" / 14"</f>
        <v>0 / 14</v>
      </c>
    </row>
    <row r="23" customFormat="false" ht="36.75" hidden="false" customHeight="true" outlineLevel="0" collapsed="false">
      <c r="B23" s="11" t="s">
        <v>23</v>
      </c>
      <c r="C23" s="11"/>
      <c r="D23" s="11"/>
      <c r="E23" s="11"/>
      <c r="F23" s="11"/>
      <c r="G23" s="11"/>
    </row>
  </sheetData>
  <mergeCells count="2">
    <mergeCell ref="B2:G2"/>
    <mergeCell ref="B23:G23"/>
  </mergeCells>
  <conditionalFormatting sqref="D6:D19">
    <cfRule type="expression" priority="2" aboveAverage="0" equalAverage="0" bottom="0" percent="0" rank="0" text="" dxfId="0">
      <formula>$D6="In place"</formula>
    </cfRule>
    <cfRule type="expression" priority="3" aboveAverage="0" equalAverage="0" bottom="0" percent="0" rank="0" text="" dxfId="1">
      <formula>$D6="Partly"</formula>
    </cfRule>
    <cfRule type="expression" priority="4" aboveAverage="0" equalAverage="0" bottom="0" percent="0" rank="0" text="" dxfId="2">
      <formula>$D6="Not in place"</formula>
    </cfRule>
    <cfRule type="expression" priority="5" aboveAverage="0" equalAverage="0" bottom="0" percent="0" rank="0" text="" dxfId="3">
      <formula>$D6="Not applicable"</formula>
    </cfRule>
  </conditionalFormatting>
  <dataValidations count="1">
    <dataValidation allowBlank="true" errorStyle="stop" operator="between" showDropDown="false" showErrorMessage="false" showInputMessage="false" sqref="D6:D19" type="list">
      <formula1>"In place,Partly,Not in place,Not applicable"</formula1>
      <formula2>0</formula2>
    </dataValidation>
  </dataValidation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4C5C"/>
    <pageSetUpPr fitToPage="true"/>
  </sheetPr>
  <dimension ref="B1:C1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4"/>
    <col collapsed="false" customWidth="true" hidden="false" outlineLevel="0" max="3" min="3" style="0" width="90"/>
    <col collapsed="false" customWidth="true" hidden="false" outlineLevel="0" max="4" min="4" style="0" width="1.8"/>
  </cols>
  <sheetData>
    <row r="1" customFormat="false" ht="19.7" hidden="false" customHeight="false" outlineLevel="0" collapsed="false">
      <c r="B1" s="12" t="s">
        <v>8</v>
      </c>
    </row>
    <row r="2" customFormat="false" ht="31.5" hidden="false" customHeight="true" outlineLevel="0" collapsed="false">
      <c r="B2" s="10" t="s">
        <v>248</v>
      </c>
      <c r="C2" s="10"/>
    </row>
    <row r="4" customFormat="false" ht="24" hidden="false" customHeight="true" outlineLevel="0" collapsed="false">
      <c r="B4" s="6" t="s">
        <v>249</v>
      </c>
      <c r="C4" s="7" t="s">
        <v>250</v>
      </c>
    </row>
    <row r="5" customFormat="false" ht="24" hidden="false" customHeight="true" outlineLevel="0" collapsed="false">
      <c r="B5" s="6" t="s">
        <v>251</v>
      </c>
      <c r="C5" s="7" t="s">
        <v>252</v>
      </c>
    </row>
    <row r="6" customFormat="false" ht="24" hidden="false" customHeight="true" outlineLevel="0" collapsed="false">
      <c r="B6" s="6" t="s">
        <v>253</v>
      </c>
      <c r="C6" s="7" t="s">
        <v>254</v>
      </c>
    </row>
    <row r="7" customFormat="false" ht="24" hidden="false" customHeight="true" outlineLevel="0" collapsed="false">
      <c r="B7" s="6" t="s">
        <v>255</v>
      </c>
      <c r="C7" s="7" t="s">
        <v>256</v>
      </c>
    </row>
    <row r="8" customFormat="false" ht="24" hidden="false" customHeight="true" outlineLevel="0" collapsed="false">
      <c r="B8" s="6" t="s">
        <v>257</v>
      </c>
      <c r="C8" s="7" t="s">
        <v>258</v>
      </c>
    </row>
    <row r="9" customFormat="false" ht="24" hidden="false" customHeight="true" outlineLevel="0" collapsed="false">
      <c r="B9" s="6" t="s">
        <v>259</v>
      </c>
      <c r="C9" s="7" t="s">
        <v>260</v>
      </c>
    </row>
    <row r="10" customFormat="false" ht="24" hidden="false" customHeight="true" outlineLevel="0" collapsed="false">
      <c r="B10" s="6" t="s">
        <v>261</v>
      </c>
      <c r="C10" s="7" t="s">
        <v>262</v>
      </c>
    </row>
    <row r="11" customFormat="false" ht="24" hidden="false" customHeight="true" outlineLevel="0" collapsed="false">
      <c r="B11" s="6" t="s">
        <v>263</v>
      </c>
      <c r="C11" s="7" t="s">
        <v>264</v>
      </c>
    </row>
    <row r="13" customFormat="false" ht="48" hidden="false" customHeight="true" outlineLevel="0" collapsed="false">
      <c r="B13" s="11" t="s">
        <v>23</v>
      </c>
      <c r="C13" s="11"/>
    </row>
  </sheetData>
  <mergeCells count="2">
    <mergeCell ref="B2:C2"/>
    <mergeCell ref="B13:C13"/>
  </mergeCell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2026-10-03T15:09:05Z</dcterms:created>
  <dc:creator>Qlause</dc:creator>
  <dc:description/>
  <dc:language>en-US</dc:language>
  <cp:lastModifiedBy/>
  <dcterms:modified xsi:type="dcterms:W3CDTF">2026-10-03T15:09:05Z</dcterms:modified>
  <cp:revision>0</cp:revision>
  <dc:subject/>
  <dc:title>POPIA ↔ ISO/IEC 27001 Crosswalk</dc:title>
</cp:coreProperties>
</file>

<file path=docProps/custom.xml><?xml version="1.0" encoding="utf-8"?>
<Properties xmlns="http://schemas.openxmlformats.org/officeDocument/2006/custom-properties" xmlns:vt="http://schemas.openxmlformats.org/officeDocument/2006/docPropsVTypes"/>
</file>